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300" activeTab="0"/>
  </bookViews>
  <sheets>
    <sheet name="Arkusz1" sheetId="1" r:id="rId1"/>
  </sheets>
  <definedNames>
    <definedName name="_xlnm.Print_Area" localSheetId="0">'Arkusz1'!$A$1:$R$23</definedName>
  </definedNames>
  <calcPr fullCalcOnLoad="1"/>
</workbook>
</file>

<file path=xl/sharedStrings.xml><?xml version="1.0" encoding="utf-8"?>
<sst xmlns="http://schemas.openxmlformats.org/spreadsheetml/2006/main" count="58" uniqueCount="44">
  <si>
    <t>Lp.</t>
  </si>
  <si>
    <t>Specyfikacja</t>
  </si>
  <si>
    <t>Stan na początek roku</t>
  </si>
  <si>
    <t>Zwiększenia</t>
  </si>
  <si>
    <t>Zmniejszenia</t>
  </si>
  <si>
    <t>Stan na koniec roku</t>
  </si>
  <si>
    <t>Umorzenie na koniec roku</t>
  </si>
  <si>
    <t>Wartość netto na koniec roku</t>
  </si>
  <si>
    <t>aktualizacja</t>
  </si>
  <si>
    <t>nabycie</t>
  </si>
  <si>
    <t>przemieszczenie wewnętrzne*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</si>
  <si>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</si>
  <si>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</si>
  <si>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</si>
  <si>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</si>
  <si>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</si>
  <si>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</si>
  <si>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</si>
  <si>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</si>
  <si>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</si>
  <si>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</si>
  <si>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</si>
  <si>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</si>
  <si>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</si>
  <si>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</si>
  <si>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</si>
  <si>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</si>
  <si>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2.</t>
  </si>
  <si>
    <t>Środki trwałe w budowie (inwestycje)</t>
  </si>
  <si>
    <t>3.</t>
  </si>
  <si>
    <t>Zaliczki na środki trwałe w budowie (inwestycje)</t>
  </si>
  <si>
    <t>4.</t>
  </si>
  <si>
    <t>Wartości niematerialne i prawne</t>
  </si>
  <si>
    <t>SUMA (1+2+3+4)</t>
  </si>
  <si>
    <t>w tym środki trwałe i środki trwałe w budowie oraz wartości niematerialne i prawne nieodpłatnie  otrzymane/przekazane (dot.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</si>
  <si>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</si>
  <si>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</si>
  <si>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</si>
  <si>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</si>
  <si>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Wartość netto na początek roku</t>
  </si>
  <si>
    <t>Załącznik Nr 15</t>
  </si>
  <si>
    <t xml:space="preserve">Tabela  nr 4 - Rzeczowe aktywa trwałe oraz wartości niematerialne i prawne Miasta Łodzi </t>
  </si>
  <si>
    <t>Umorzenie na początek roku</t>
  </si>
  <si>
    <t>Szkoła Podstawowa im. Bohaterskich Dzieci Łodzi KOD ED0042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</si>
</sst>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2" fillId="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4" fontId="40" fillId="0" borderId="13" xfId="0" applyNumberFormat="1" applyFont="1" applyBorder="1" applyAlignment="1" applyProtection="1">
      <alignment vertical="center"/>
      <protection/>
    </xf>
    <xf numFmtId="4" fontId="0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45" fillId="33" borderId="15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 applyProtection="1">
      <alignment horizontal="justify" vertical="center" wrapText="1"/>
      <protection/>
    </xf>
    <xf numFmtId="4" fontId="0" fillId="0" borderId="18" xfId="0" applyNumberFormat="1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justify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4" fontId="0" fillId="0" borderId="20" xfId="0" applyNumberFormat="1" applyFont="1" applyBorder="1" applyAlignment="1" applyProtection="1">
      <alignment vertical="center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justify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46" fillId="0" borderId="24" xfId="0" applyFont="1" applyBorder="1" applyAlignment="1" applyProtection="1">
      <alignment horizontal="justify" vertical="center" wrapText="1"/>
      <protection/>
    </xf>
    <xf numFmtId="4" fontId="0" fillId="0" borderId="13" xfId="0" applyNumberFormat="1" applyFont="1" applyBorder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 applyProtection="1">
      <alignment horizontal="center" vertical="center"/>
      <protection/>
    </xf>
    <xf numFmtId="4" fontId="0" fillId="0" borderId="2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center" vertical="center" wrapText="1"/>
      <protection/>
    </xf>
    <xf numFmtId="3" fontId="20" fillId="33" borderId="28" xfId="0" applyNumberFormat="1" applyFont="1" applyFill="1" applyBorder="1" applyAlignment="1" applyProtection="1">
      <alignment horizontal="center" vertical="center" wrapText="1"/>
      <protection/>
    </xf>
    <xf numFmtId="3" fontId="20" fillId="33" borderId="29" xfId="0" applyNumberFormat="1" applyFont="1" applyFill="1" applyBorder="1" applyAlignment="1" applyProtection="1">
      <alignment horizontal="center" vertical="center" wrapText="1"/>
      <protection/>
    </xf>
    <xf numFmtId="0" fontId="45" fillId="33" borderId="30" xfId="0" applyFont="1" applyFill="1" applyBorder="1" applyAlignment="1" applyProtection="1">
      <alignment horizontal="center" vertical="center" wrapText="1"/>
      <protection/>
    </xf>
    <xf numFmtId="0" fontId="45" fillId="33" borderId="31" xfId="0" applyFont="1" applyFill="1" applyBorder="1" applyAlignment="1" applyProtection="1">
      <alignment horizontal="center" vertical="center" wrapText="1"/>
      <protection/>
    </xf>
    <xf numFmtId="0" fontId="48" fillId="33" borderId="28" xfId="0" applyFont="1" applyFill="1" applyBorder="1" applyAlignment="1" applyProtection="1">
      <alignment horizontal="center" vertical="center" wrapText="1"/>
      <protection/>
    </xf>
    <xf numFmtId="0" fontId="48" fillId="33" borderId="29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Border="1" applyAlignment="1" applyProtection="1">
      <alignment horizontal="center" vertical="center" wrapText="1"/>
      <protection/>
    </xf>
    <xf numFmtId="0" fontId="45" fillId="0" borderId="33" xfId="0" applyFont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5" fillId="33" borderId="34" xfId="0" applyFont="1" applyFill="1" applyBorder="1" applyAlignment="1" applyProtection="1">
      <alignment horizontal="center" vertical="center" wrapText="1"/>
      <protection/>
    </xf>
    <xf numFmtId="0" fontId="45" fillId="33" borderId="35" xfId="0" applyFont="1" applyFill="1" applyBorder="1" applyAlignment="1" applyProtection="1">
      <alignment horizontal="center" vertical="center" wrapText="1"/>
      <protection/>
    </xf>
    <xf numFmtId="3" fontId="20" fillId="33" borderId="36" xfId="0" applyNumberFormat="1" applyFont="1" applyFill="1" applyBorder="1" applyAlignment="1" applyProtection="1">
      <alignment horizontal="center" vertical="center" wrapText="1"/>
      <protection/>
    </xf>
    <xf numFmtId="3" fontId="20" fillId="33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right"/>
      <protection/>
    </xf>
    <xf numFmtId="3" fontId="48" fillId="33" borderId="38" xfId="0" applyNumberFormat="1" applyFont="1" applyFill="1" applyBorder="1" applyAlignment="1" applyProtection="1">
      <alignment horizontal="center" vertical="center" wrapText="1"/>
      <protection/>
    </xf>
    <xf numFmtId="3" fontId="48" fillId="33" borderId="3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showOutlineSymbols="0" zoomScale="80" zoomScaleNormal="80" zoomScaleSheetLayoutView="90" workbookViewId="0" topLeftCell="A1">
      <selection activeCell="C29" sqref="C29"/>
    </sheetView>
  </sheetViews>
  <sheetFormatPr defaultColWidth="9.140625" defaultRowHeight="15"/>
  <cols>
    <col min="1" max="1" width="3.8515625" style="1" customWidth="1"/>
    <col min="2" max="2" width="5.140625" style="1" customWidth="1"/>
    <col min="3" max="3" width="31.421875" style="1" customWidth="1"/>
    <col min="4" max="4" width="13.28125" style="1" customWidth="1"/>
    <col min="5" max="5" width="13.421875" style="1" customWidth="1"/>
    <col min="6" max="6" width="12.8515625" style="1" customWidth="1"/>
    <col min="7" max="7" width="16.8515625" style="1" customWidth="1"/>
    <col min="8" max="8" width="13.57421875" style="1" customWidth="1"/>
    <col min="9" max="9" width="13.7109375" style="1" customWidth="1"/>
    <col min="10" max="10" width="14.57421875" style="1" customWidth="1"/>
    <col min="11" max="11" width="16.28125" style="1" customWidth="1"/>
    <col min="12" max="12" width="15.00390625" style="1" customWidth="1"/>
    <col min="13" max="14" width="13.7109375" style="1" customWidth="1"/>
    <col min="15" max="16" width="12.7109375" style="1" customWidth="1"/>
    <col min="17" max="17" width="13.7109375" style="1" customWidth="1"/>
    <col min="18" max="18" width="3.7109375" style="1" customWidth="1"/>
    <col min="19" max="16384" width="9.140625" style="1" customWidth="1"/>
  </cols>
  <sheetData>
    <row r="1" spans="1:17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>
      <c r="A2" s="7"/>
      <c r="B2" s="46" t="s">
        <v>43</v>
      </c>
      <c r="C2" s="46"/>
      <c r="D2" s="46"/>
      <c r="E2" s="7"/>
      <c r="F2" s="7"/>
      <c r="G2" s="7"/>
      <c r="H2" s="7"/>
      <c r="I2" s="7"/>
      <c r="J2" s="7"/>
      <c r="K2" s="7"/>
      <c r="L2" s="7"/>
      <c r="M2" s="49" t="s">
        <v>40</v>
      </c>
      <c r="N2" s="49"/>
      <c r="O2" s="49"/>
      <c r="P2" s="49"/>
      <c r="Q2" s="49"/>
    </row>
    <row r="3" spans="1:17" ht="14.25">
      <c r="A3" s="7"/>
      <c r="B3" s="46"/>
      <c r="C3" s="46"/>
      <c r="D3" s="46"/>
      <c r="E3" s="7"/>
      <c r="F3" s="7"/>
      <c r="G3" s="7"/>
      <c r="H3" s="7"/>
      <c r="I3" s="7"/>
      <c r="J3" s="7"/>
      <c r="K3" s="7"/>
      <c r="L3" s="7"/>
      <c r="M3" s="48"/>
      <c r="N3" s="48"/>
      <c r="O3" s="48"/>
      <c r="P3" s="48"/>
      <c r="Q3" s="48"/>
    </row>
    <row r="4" spans="1:17" ht="15">
      <c r="A4" s="7"/>
      <c r="B4" s="47" t="s">
        <v>41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8"/>
      <c r="Q4" s="9"/>
    </row>
    <row r="5" spans="1:17" ht="15" thickBot="1">
      <c r="A5" s="7"/>
      <c r="B5" s="45"/>
      <c r="C5" s="45"/>
      <c r="D5" s="45"/>
      <c r="E5" s="45"/>
      <c r="F5" s="45"/>
      <c r="G5" s="45"/>
      <c r="H5" s="45"/>
      <c r="I5" s="45"/>
      <c r="J5" s="45"/>
      <c r="K5" s="45"/>
      <c r="L5" s="7"/>
      <c r="M5" s="10"/>
      <c r="N5" s="10"/>
      <c r="O5" s="7"/>
      <c r="P5" s="7"/>
      <c r="Q5" s="7"/>
    </row>
    <row r="6" spans="1:17" ht="14.25" customHeight="1">
      <c r="A6" s="7"/>
      <c r="B6" s="41" t="s">
        <v>0</v>
      </c>
      <c r="C6" s="29" t="s">
        <v>1</v>
      </c>
      <c r="D6" s="29" t="s">
        <v>2</v>
      </c>
      <c r="E6" s="29" t="s">
        <v>3</v>
      </c>
      <c r="F6" s="29"/>
      <c r="G6" s="29"/>
      <c r="H6" s="29"/>
      <c r="I6" s="29" t="s">
        <v>4</v>
      </c>
      <c r="J6" s="29"/>
      <c r="K6" s="29"/>
      <c r="L6" s="29"/>
      <c r="M6" s="33" t="s">
        <v>5</v>
      </c>
      <c r="N6" s="35" t="s">
        <v>42</v>
      </c>
      <c r="O6" s="31" t="s">
        <v>6</v>
      </c>
      <c r="P6" s="50" t="s">
        <v>39</v>
      </c>
      <c r="Q6" s="43" t="s">
        <v>7</v>
      </c>
    </row>
    <row r="7" spans="1:17" ht="27.75" thickBot="1">
      <c r="A7" s="7"/>
      <c r="B7" s="42"/>
      <c r="C7" s="30"/>
      <c r="D7" s="30"/>
      <c r="E7" s="11" t="s">
        <v>8</v>
      </c>
      <c r="F7" s="11" t="s">
        <v>9</v>
      </c>
      <c r="G7" s="11" t="s">
        <v>10</v>
      </c>
      <c r="H7" s="11" t="s">
        <v>11</v>
      </c>
      <c r="I7" s="11" t="s">
        <v>8</v>
      </c>
      <c r="J7" s="11" t="s">
        <v>12</v>
      </c>
      <c r="K7" s="11" t="s">
        <v>10</v>
      </c>
      <c r="L7" s="11" t="s">
        <v>11</v>
      </c>
      <c r="M7" s="34"/>
      <c r="N7" s="36"/>
      <c r="O7" s="32"/>
      <c r="P7" s="51"/>
      <c r="Q7" s="44"/>
    </row>
    <row r="8" spans="1:17" ht="18.75" customHeight="1">
      <c r="A8" s="7"/>
      <c r="B8" s="12" t="s">
        <v>13</v>
      </c>
      <c r="C8" s="13" t="s">
        <v>14</v>
      </c>
      <c r="D8" s="2">
        <f>SUM(D9,D11,D12,D13,D14)</f>
        <v>4572592.9799999995</v>
      </c>
      <c r="E8" s="2">
        <f aca="true" t="shared" si="0" ref="E8:O8">SUM(E9,E11,E12,E13,E14)</f>
        <v>0</v>
      </c>
      <c r="F8" s="2">
        <f t="shared" si="0"/>
        <v>55607.58</v>
      </c>
      <c r="G8" s="2">
        <f t="shared" si="0"/>
        <v>5685.06</v>
      </c>
      <c r="H8" s="2">
        <f t="shared" si="0"/>
        <v>11086.9</v>
      </c>
      <c r="I8" s="2">
        <f t="shared" si="0"/>
        <v>0</v>
      </c>
      <c r="J8" s="2">
        <f t="shared" si="0"/>
        <v>50127.25</v>
      </c>
      <c r="K8" s="2">
        <f t="shared" si="0"/>
        <v>0</v>
      </c>
      <c r="L8" s="2">
        <f t="shared" si="0"/>
        <v>0</v>
      </c>
      <c r="M8" s="2">
        <f>D8+E8+F8+G8+H8-I8-J8-K8-L8</f>
        <v>4594845.27</v>
      </c>
      <c r="N8" s="2">
        <f t="shared" si="0"/>
        <v>1912245.9700000002</v>
      </c>
      <c r="O8" s="2">
        <f t="shared" si="0"/>
        <v>2036369.6199999999</v>
      </c>
      <c r="P8" s="2">
        <f>D8-N8</f>
        <v>2660347.0099999993</v>
      </c>
      <c r="Q8" s="14">
        <f>M8-O8</f>
        <v>2558475.6499999994</v>
      </c>
    </row>
    <row r="9" spans="1:17" ht="14.25">
      <c r="A9" s="7"/>
      <c r="B9" s="15" t="s">
        <v>15</v>
      </c>
      <c r="C9" s="16" t="s">
        <v>16</v>
      </c>
      <c r="D9" s="3"/>
      <c r="E9" s="3"/>
      <c r="F9" s="3"/>
      <c r="G9" s="3"/>
      <c r="H9" s="3"/>
      <c r="I9" s="3"/>
      <c r="J9" s="3"/>
      <c r="K9" s="3"/>
      <c r="L9" s="3"/>
      <c r="M9" s="2">
        <f aca="true" t="shared" si="1" ref="M9:M17">D9+E9+F9+G9+H9-I9-J9-K9-L9</f>
        <v>0</v>
      </c>
      <c r="N9" s="3"/>
      <c r="O9" s="3"/>
      <c r="P9" s="2">
        <f aca="true" t="shared" si="2" ref="P9:P17">D9-N9</f>
        <v>0</v>
      </c>
      <c r="Q9" s="14">
        <f aca="true" t="shared" si="3" ref="Q9:Q16">M9-O9</f>
        <v>0</v>
      </c>
    </row>
    <row r="10" spans="1:17" ht="38.25" customHeight="1">
      <c r="A10" s="7"/>
      <c r="B10" s="15" t="s">
        <v>17</v>
      </c>
      <c r="C10" s="17" t="s">
        <v>18</v>
      </c>
      <c r="D10" s="3"/>
      <c r="E10" s="3"/>
      <c r="F10" s="3"/>
      <c r="G10" s="3"/>
      <c r="H10" s="3"/>
      <c r="I10" s="3"/>
      <c r="J10" s="4"/>
      <c r="K10" s="3"/>
      <c r="L10" s="3"/>
      <c r="M10" s="2">
        <f t="shared" si="1"/>
        <v>0</v>
      </c>
      <c r="N10" s="3"/>
      <c r="O10" s="3"/>
      <c r="P10" s="2">
        <f t="shared" si="2"/>
        <v>0</v>
      </c>
      <c r="Q10" s="14">
        <f t="shared" si="3"/>
        <v>0</v>
      </c>
    </row>
    <row r="11" spans="1:17" ht="27">
      <c r="A11" s="7"/>
      <c r="B11" s="15" t="s">
        <v>19</v>
      </c>
      <c r="C11" s="16" t="s">
        <v>20</v>
      </c>
      <c r="D11" s="3">
        <v>4074854.11</v>
      </c>
      <c r="E11" s="3"/>
      <c r="F11" s="3"/>
      <c r="G11" s="3"/>
      <c r="H11" s="3"/>
      <c r="I11" s="6"/>
      <c r="J11" s="3"/>
      <c r="K11" s="18"/>
      <c r="L11" s="3"/>
      <c r="M11" s="2">
        <f t="shared" si="1"/>
        <v>4074854.11</v>
      </c>
      <c r="N11" s="3">
        <v>1414507.1</v>
      </c>
      <c r="O11" s="3">
        <v>1516378.46</v>
      </c>
      <c r="P11" s="2">
        <f t="shared" si="2"/>
        <v>2660347.01</v>
      </c>
      <c r="Q11" s="14">
        <f t="shared" si="3"/>
        <v>2558475.65</v>
      </c>
    </row>
    <row r="12" spans="1:17" ht="14.25">
      <c r="A12" s="7"/>
      <c r="B12" s="15" t="s">
        <v>21</v>
      </c>
      <c r="C12" s="16" t="s">
        <v>22</v>
      </c>
      <c r="D12" s="3">
        <v>9943</v>
      </c>
      <c r="E12" s="3"/>
      <c r="F12" s="3"/>
      <c r="G12" s="3"/>
      <c r="H12" s="3"/>
      <c r="I12" s="3"/>
      <c r="J12" s="2"/>
      <c r="K12" s="3"/>
      <c r="L12" s="3"/>
      <c r="M12" s="2">
        <f t="shared" si="1"/>
        <v>9943</v>
      </c>
      <c r="N12" s="3">
        <v>9943</v>
      </c>
      <c r="O12" s="3">
        <v>9943</v>
      </c>
      <c r="P12" s="2">
        <f t="shared" si="2"/>
        <v>0</v>
      </c>
      <c r="Q12" s="14">
        <f t="shared" si="3"/>
        <v>0</v>
      </c>
    </row>
    <row r="13" spans="1:17" ht="18" customHeight="1">
      <c r="A13" s="7"/>
      <c r="B13" s="15" t="s">
        <v>23</v>
      </c>
      <c r="C13" s="16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2">
        <f t="shared" si="1"/>
        <v>0</v>
      </c>
      <c r="N13" s="3"/>
      <c r="O13" s="3"/>
      <c r="P13" s="2">
        <f t="shared" si="2"/>
        <v>0</v>
      </c>
      <c r="Q13" s="14">
        <f t="shared" si="3"/>
        <v>0</v>
      </c>
    </row>
    <row r="14" spans="1:17" ht="15.75" customHeight="1">
      <c r="A14" s="7"/>
      <c r="B14" s="15" t="s">
        <v>25</v>
      </c>
      <c r="C14" s="16" t="s">
        <v>26</v>
      </c>
      <c r="D14" s="3">
        <v>487795.87</v>
      </c>
      <c r="E14" s="3"/>
      <c r="F14" s="3">
        <v>55607.58</v>
      </c>
      <c r="G14" s="3">
        <v>5685.06</v>
      </c>
      <c r="H14" s="3">
        <v>11086.9</v>
      </c>
      <c r="I14" s="3"/>
      <c r="J14" s="3">
        <v>50127.25</v>
      </c>
      <c r="K14" s="3"/>
      <c r="L14" s="3"/>
      <c r="M14" s="2">
        <f t="shared" si="1"/>
        <v>510048.16000000003</v>
      </c>
      <c r="N14" s="3">
        <v>487795.87</v>
      </c>
      <c r="O14" s="3">
        <v>510048.16</v>
      </c>
      <c r="P14" s="2">
        <f t="shared" si="2"/>
        <v>0</v>
      </c>
      <c r="Q14" s="14">
        <f t="shared" si="3"/>
        <v>0</v>
      </c>
    </row>
    <row r="15" spans="1:17" ht="32.25" customHeight="1">
      <c r="A15" s="7"/>
      <c r="B15" s="19" t="s">
        <v>27</v>
      </c>
      <c r="C15" s="20" t="s">
        <v>28</v>
      </c>
      <c r="D15" s="3"/>
      <c r="E15" s="3"/>
      <c r="F15" s="3"/>
      <c r="G15" s="3"/>
      <c r="H15" s="3"/>
      <c r="I15" s="3"/>
      <c r="J15" s="3"/>
      <c r="K15" s="3"/>
      <c r="L15" s="3"/>
      <c r="M15" s="2">
        <f t="shared" si="1"/>
        <v>0</v>
      </c>
      <c r="N15" s="3"/>
      <c r="O15" s="3"/>
      <c r="P15" s="2">
        <f t="shared" si="2"/>
        <v>0</v>
      </c>
      <c r="Q15" s="14">
        <f t="shared" si="3"/>
        <v>0</v>
      </c>
    </row>
    <row r="16" spans="1:17" ht="27">
      <c r="A16" s="7"/>
      <c r="B16" s="21" t="s">
        <v>29</v>
      </c>
      <c r="C16" s="17" t="s">
        <v>30</v>
      </c>
      <c r="D16" s="3"/>
      <c r="E16" s="3"/>
      <c r="F16" s="3"/>
      <c r="G16" s="3"/>
      <c r="H16" s="3"/>
      <c r="I16" s="3"/>
      <c r="J16" s="3"/>
      <c r="K16" s="3"/>
      <c r="L16" s="3"/>
      <c r="M16" s="2">
        <f t="shared" si="1"/>
        <v>0</v>
      </c>
      <c r="N16" s="3"/>
      <c r="O16" s="3"/>
      <c r="P16" s="2">
        <f t="shared" si="2"/>
        <v>0</v>
      </c>
      <c r="Q16" s="14">
        <f t="shared" si="3"/>
        <v>0</v>
      </c>
    </row>
    <row r="17" spans="1:17" ht="15" thickBot="1">
      <c r="A17" s="7"/>
      <c r="B17" s="22" t="s">
        <v>31</v>
      </c>
      <c r="C17" s="23" t="s">
        <v>32</v>
      </c>
      <c r="D17" s="4">
        <v>7093.56</v>
      </c>
      <c r="E17" s="4"/>
      <c r="F17" s="4">
        <v>440</v>
      </c>
      <c r="G17" s="4"/>
      <c r="H17" s="4"/>
      <c r="I17" s="4"/>
      <c r="J17" s="4"/>
      <c r="K17" s="4"/>
      <c r="L17" s="4"/>
      <c r="M17" s="2">
        <f t="shared" si="1"/>
        <v>7533.56</v>
      </c>
      <c r="N17" s="4">
        <v>7093.56</v>
      </c>
      <c r="O17" s="4">
        <v>7533.56</v>
      </c>
      <c r="P17" s="2">
        <f t="shared" si="2"/>
        <v>0</v>
      </c>
      <c r="Q17" s="14">
        <f>M17-O17</f>
        <v>0</v>
      </c>
    </row>
    <row r="18" spans="1:17" ht="15" thickBot="1">
      <c r="A18" s="7"/>
      <c r="B18" s="37" t="s">
        <v>33</v>
      </c>
      <c r="C18" s="38"/>
      <c r="D18" s="5">
        <f>SUM(D8,D15:D17)</f>
        <v>4579686.539999999</v>
      </c>
      <c r="E18" s="5">
        <f aca="true" t="shared" si="4" ref="E18:Q18">SUM(E8,E15:E17)</f>
        <v>0</v>
      </c>
      <c r="F18" s="5">
        <f t="shared" si="4"/>
        <v>56047.58</v>
      </c>
      <c r="G18" s="5">
        <f t="shared" si="4"/>
        <v>5685.06</v>
      </c>
      <c r="H18" s="5">
        <f t="shared" si="4"/>
        <v>11086.9</v>
      </c>
      <c r="I18" s="5">
        <f t="shared" si="4"/>
        <v>0</v>
      </c>
      <c r="J18" s="5">
        <f t="shared" si="4"/>
        <v>50127.25</v>
      </c>
      <c r="K18" s="5">
        <f t="shared" si="4"/>
        <v>0</v>
      </c>
      <c r="L18" s="5">
        <f t="shared" si="4"/>
        <v>0</v>
      </c>
      <c r="M18" s="5">
        <f>SUM(M8,M15:M17)</f>
        <v>4602378.829999999</v>
      </c>
      <c r="N18" s="5">
        <f t="shared" si="4"/>
        <v>1919339.5300000003</v>
      </c>
      <c r="O18" s="5">
        <f t="shared" si="4"/>
        <v>2043903.18</v>
      </c>
      <c r="P18" s="5">
        <f t="shared" si="4"/>
        <v>2660347.0099999993</v>
      </c>
      <c r="Q18" s="5">
        <f t="shared" si="4"/>
        <v>2558475.6499999994</v>
      </c>
    </row>
    <row r="19" spans="1:17" ht="52.5" customHeight="1" thickBot="1">
      <c r="A19" s="7"/>
      <c r="B19" s="39" t="s">
        <v>34</v>
      </c>
      <c r="C19" s="40"/>
      <c r="D19" s="25" t="s">
        <v>35</v>
      </c>
      <c r="E19" s="25" t="s">
        <v>35</v>
      </c>
      <c r="F19" s="25" t="s">
        <v>35</v>
      </c>
      <c r="G19" s="25"/>
      <c r="H19" s="25" t="s">
        <v>35</v>
      </c>
      <c r="I19" s="25" t="s">
        <v>35</v>
      </c>
      <c r="J19" s="25" t="s">
        <v>35</v>
      </c>
      <c r="K19" s="24"/>
      <c r="L19" s="25" t="s">
        <v>35</v>
      </c>
      <c r="M19" s="25" t="s">
        <v>35</v>
      </c>
      <c r="N19" s="25" t="s">
        <v>35</v>
      </c>
      <c r="O19" s="25" t="s">
        <v>35</v>
      </c>
      <c r="P19" s="26" t="s">
        <v>35</v>
      </c>
      <c r="Q19" s="27" t="s">
        <v>35</v>
      </c>
    </row>
    <row r="20" spans="1:17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4.25">
      <c r="A21" s="7"/>
      <c r="B21" s="28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7"/>
      <c r="B22" s="28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>
      <c r="A23" s="7"/>
      <c r="B23" s="28" t="s">
        <v>38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sheetProtection password="CC04" sheet="1"/>
  <protectedRanges>
    <protectedRange sqref="B2:D3" name="Rozstęp5"/>
    <protectedRange sqref="K19" name="Rozstęp4"/>
    <protectedRange sqref="N9:O17" name="Rozstęp2"/>
    <protectedRange sqref="D9:L17" name="Rozstęp1"/>
    <protectedRange sqref="G19" name="Rozstęp3"/>
  </protectedRanges>
  <mergeCells count="17">
    <mergeCell ref="B18:C18"/>
    <mergeCell ref="B19:C19"/>
    <mergeCell ref="B6:B7"/>
    <mergeCell ref="Q6:Q7"/>
    <mergeCell ref="B5:K5"/>
    <mergeCell ref="B2:D3"/>
    <mergeCell ref="B4:O4"/>
    <mergeCell ref="M3:Q3"/>
    <mergeCell ref="M2:Q2"/>
    <mergeCell ref="P6:P7"/>
    <mergeCell ref="I6:L6"/>
    <mergeCell ref="E6:H6"/>
    <mergeCell ref="D6:D7"/>
    <mergeCell ref="C6:C7"/>
    <mergeCell ref="O6:O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40" r:id="rId1"/>
  <ignoredErrors>
    <ignoredError sqref="M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Krupa</dc:creator>
  <cp:keywords/>
  <dc:description/>
  <cp:lastModifiedBy>Barbara</cp:lastModifiedBy>
  <cp:lastPrinted>2021-03-02T18:17:38Z</cp:lastPrinted>
  <dcterms:created xsi:type="dcterms:W3CDTF">2020-08-14T09:09:10Z</dcterms:created>
  <dcterms:modified xsi:type="dcterms:W3CDTF">2021-03-02T18:18:34Z</dcterms:modified>
  <cp:category/>
  <cp:version/>
  <cp:contentType/>
  <cp:contentStatus/>
</cp:coreProperties>
</file>